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8a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<sst xmlns="http://schemas.openxmlformats.org/spreadsheetml/2006/main" count="62" uniqueCount="48">
  <si>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Załącznik nr 8a
do Uchwały Rady Miejskiej Nr XXXVI/319/05                      z dnia 29 grudnia 2005 r.</t>
  </si>
  <si>
    <t>Prognozowana sytuacja finansowa gminy w latach spłaty długu</t>
  </si>
  <si>
    <t>w złotych</t>
  </si>
  <si>
    <t>L.p.</t>
  </si>
  <si>
    <t>Wyszczególnienie</t>
  </si>
  <si>
    <t>Przewidywane wykonanie w 2005 r.</t>
  </si>
  <si>
    <t>Plan na 2006 r.</t>
  </si>
  <si>
    <t>Lata spłaty kredytu/pożyczki</t>
  </si>
  <si>
    <t>I.</t>
  </si>
  <si>
    <t>Dochody ogółem:(A+B+C)</t>
  </si>
  <si>
    <t>A.</t>
  </si>
  <si>
    <t>Dochody własne, w tym:</t>
  </si>
  <si>
    <t>1.</t>
  </si>
  <si>
    <t>z opłat</t>
  </si>
  <si>
    <t>2.</t>
  </si>
  <si>
    <t>z majątku jednostki</t>
  </si>
  <si>
    <t>3.</t>
  </si>
  <si>
    <t>z udziału w podatkach</t>
  </si>
  <si>
    <t>B.</t>
  </si>
  <si>
    <t>Subwencje</t>
  </si>
  <si>
    <t>C.</t>
  </si>
  <si>
    <t>Dotacje celowe</t>
  </si>
  <si>
    <t>D.</t>
  </si>
  <si>
    <t>Środki z innych źródeł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</si>
  <si>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</si>
  <si>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</si>
  <si>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</si>
  <si>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</si>
  <si>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</si>
  <si>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</si>
  <si>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</si>
  <si>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</si>
  <si>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</si>
  <si>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</si>
  <si>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Wykup papierów wartościowych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</si>
  <si>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</si>
  <si>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</si>
  <si>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</si>
  <si>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</si>
  <si>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</si>
  <si>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</si>
  <si>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</si>
  <si>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</si>
  <si>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</si>
  <si>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114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</si>
  <si>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</si>
  <si>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r>
      <t xml:space="preserve">Dług/dochody (%) (art. 114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</si>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</sst>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#,##0.0\ _z_ł"/>
    <numFmt numFmtId="167" formatCode="#,##0.00\ _z_ł"/>
    <numFmt numFmtId="168" formatCode="0.0%"/>
    <numFmt numFmtId="169" formatCode="#,##0.000\ _z_ł"/>
  </numFmts>
  <fonts count="5">
    <font>
      <sz val="10"/>
      <name val="Arial CE"/>
      <family val="0"/>
    </font>
    <font>
      <sz val="11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top"/>
    </xf>
    <xf numFmtId="0" fontId="0" fillId="0" borderId="9" xfId="0" applyFont="1" applyBorder="1" applyAlignment="1">
      <alignment vertical="center"/>
    </xf>
    <xf numFmtId="165" fontId="0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5" fontId="0" fillId="0" borderId="12" xfId="0" applyNumberFormat="1" applyFont="1" applyBorder="1" applyAlignment="1">
      <alignment vertical="center"/>
    </xf>
    <xf numFmtId="168" fontId="0" fillId="0" borderId="8" xfId="17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vertical="center" wrapText="1"/>
    </xf>
    <xf numFmtId="165" fontId="0" fillId="0" borderId="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H1" sqref="H1:J1"/>
    </sheetView>
  </sheetViews>
  <sheetFormatPr defaultColWidth="9.00390625" defaultRowHeight="12.75"/>
  <cols>
    <col min="1" max="1" width="6.875" style="1" customWidth="1"/>
    <col min="2" max="2" width="47.125" style="1" customWidth="1"/>
    <col min="3" max="3" width="1.37890625" style="1" hidden="1" customWidth="1"/>
    <col min="4" max="4" width="13.75390625" style="1" customWidth="1"/>
    <col min="5" max="9" width="12.75390625" style="1" customWidth="1"/>
    <col min="10" max="10" width="12.25390625" style="1" customWidth="1"/>
    <col min="11" max="16384" width="9.125" style="1" customWidth="1"/>
  </cols>
  <sheetData>
    <row r="1" spans="3:10" ht="39" customHeight="1">
      <c r="C1" s="2"/>
      <c r="F1" s="2"/>
      <c r="G1" s="2"/>
      <c r="H1" s="3" t="s">
        <v>0</v>
      </c>
      <c r="I1" s="3"/>
      <c r="J1" s="3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3.5" thickBot="1">
      <c r="J3" s="5" t="s">
        <v>2</v>
      </c>
    </row>
    <row r="4" spans="1:10" ht="24.75" customHeight="1" thickBot="1">
      <c r="A4" s="6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9"/>
      <c r="H4" s="9"/>
      <c r="I4" s="9"/>
      <c r="J4" s="10"/>
    </row>
    <row r="5" spans="1:10" ht="24.75" customHeight="1" thickBot="1">
      <c r="A5" s="11"/>
      <c r="B5" s="11"/>
      <c r="C5" s="12"/>
      <c r="D5" s="11"/>
      <c r="E5" s="13">
        <v>2007</v>
      </c>
      <c r="F5" s="13">
        <v>2008</v>
      </c>
      <c r="G5" s="13">
        <v>2009</v>
      </c>
      <c r="H5" s="13">
        <v>2010</v>
      </c>
      <c r="I5" s="13">
        <v>2011</v>
      </c>
      <c r="J5" s="13">
        <v>2012</v>
      </c>
    </row>
    <row r="6" spans="1:10" ht="7.5" customHeight="1" thickBot="1">
      <c r="A6" s="14">
        <v>1</v>
      </c>
      <c r="B6" s="14">
        <v>2</v>
      </c>
      <c r="C6" s="14">
        <v>3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</row>
    <row r="7" spans="1:10" ht="19.5" customHeight="1">
      <c r="A7" s="15" t="s">
        <v>8</v>
      </c>
      <c r="B7" s="16" t="s">
        <v>9</v>
      </c>
      <c r="C7" s="17">
        <f>C8+C12+C13+C14</f>
        <v>24024055</v>
      </c>
      <c r="D7" s="17">
        <f>D8+D12+D13+D14</f>
        <v>29366319</v>
      </c>
      <c r="E7" s="17">
        <f aca="true" t="shared" si="0" ref="E7:J7">E8+E12+E13</f>
        <v>19864000</v>
      </c>
      <c r="F7" s="17">
        <f t="shared" si="0"/>
        <v>20261000</v>
      </c>
      <c r="G7" s="17">
        <f t="shared" si="0"/>
        <v>20464000</v>
      </c>
      <c r="H7" s="17">
        <f t="shared" si="0"/>
        <v>20668000</v>
      </c>
      <c r="I7" s="17">
        <f t="shared" si="0"/>
        <v>20875000</v>
      </c>
      <c r="J7" s="17">
        <f t="shared" si="0"/>
        <v>21084000</v>
      </c>
    </row>
    <row r="8" spans="1:10" ht="19.5" customHeight="1">
      <c r="A8" s="18" t="s">
        <v>10</v>
      </c>
      <c r="B8" s="19" t="s">
        <v>11</v>
      </c>
      <c r="C8" s="20">
        <v>7850901</v>
      </c>
      <c r="D8" s="20">
        <v>7798788</v>
      </c>
      <c r="E8" s="20">
        <v>6955000</v>
      </c>
      <c r="F8" s="20">
        <v>7093000</v>
      </c>
      <c r="G8" s="20">
        <v>7029000</v>
      </c>
      <c r="H8" s="20">
        <v>6965000</v>
      </c>
      <c r="I8" s="20">
        <v>6897000</v>
      </c>
      <c r="J8" s="20">
        <v>6824000</v>
      </c>
    </row>
    <row r="9" spans="1:10" ht="19.5" customHeight="1">
      <c r="A9" s="18" t="s">
        <v>12</v>
      </c>
      <c r="B9" s="19" t="s">
        <v>13</v>
      </c>
      <c r="C9" s="20">
        <v>3083227</v>
      </c>
      <c r="D9" s="20">
        <v>3075858</v>
      </c>
      <c r="E9" s="20">
        <v>3011000</v>
      </c>
      <c r="F9" s="20">
        <v>3072000</v>
      </c>
      <c r="G9" s="20">
        <v>3134000</v>
      </c>
      <c r="H9" s="20">
        <v>3197000</v>
      </c>
      <c r="I9" s="20">
        <v>3261000</v>
      </c>
      <c r="J9" s="20">
        <v>3327000</v>
      </c>
    </row>
    <row r="10" spans="1:10" ht="19.5" customHeight="1">
      <c r="A10" s="18" t="s">
        <v>14</v>
      </c>
      <c r="B10" s="19" t="s">
        <v>15</v>
      </c>
      <c r="C10" s="20">
        <v>628695</v>
      </c>
      <c r="D10" s="20">
        <v>619695</v>
      </c>
      <c r="E10" s="20">
        <v>360000</v>
      </c>
      <c r="F10" s="20">
        <v>375000</v>
      </c>
      <c r="G10" s="20">
        <v>340000</v>
      </c>
      <c r="H10" s="20">
        <v>355000</v>
      </c>
      <c r="I10" s="20">
        <v>355000</v>
      </c>
      <c r="J10" s="20">
        <v>360000</v>
      </c>
    </row>
    <row r="11" spans="1:10" ht="19.5" customHeight="1">
      <c r="A11" s="15" t="s">
        <v>16</v>
      </c>
      <c r="B11" s="21" t="s">
        <v>17</v>
      </c>
      <c r="C11" s="17">
        <v>2241200</v>
      </c>
      <c r="D11" s="17">
        <v>3018122</v>
      </c>
      <c r="E11" s="17">
        <v>2284000</v>
      </c>
      <c r="F11" s="17">
        <v>2330000</v>
      </c>
      <c r="G11" s="17">
        <v>2377000</v>
      </c>
      <c r="H11" s="17">
        <v>2425000</v>
      </c>
      <c r="I11" s="17">
        <v>2474000</v>
      </c>
      <c r="J11" s="17">
        <v>2524000</v>
      </c>
    </row>
    <row r="12" spans="1:10" ht="19.5" customHeight="1">
      <c r="A12" s="15" t="s">
        <v>18</v>
      </c>
      <c r="B12" s="19" t="s">
        <v>19</v>
      </c>
      <c r="C12" s="20">
        <v>10355761</v>
      </c>
      <c r="D12" s="20">
        <v>11240844</v>
      </c>
      <c r="E12" s="20">
        <v>11296000</v>
      </c>
      <c r="F12" s="20">
        <v>11522000</v>
      </c>
      <c r="G12" s="20">
        <v>11753000</v>
      </c>
      <c r="H12" s="20">
        <v>11988000</v>
      </c>
      <c r="I12" s="20">
        <v>12228000</v>
      </c>
      <c r="J12" s="20">
        <v>12473000</v>
      </c>
    </row>
    <row r="13" spans="1:10" ht="19.5" customHeight="1">
      <c r="A13" s="15" t="s">
        <v>20</v>
      </c>
      <c r="B13" s="19" t="s">
        <v>21</v>
      </c>
      <c r="C13" s="20">
        <v>5796593</v>
      </c>
      <c r="D13" s="20">
        <v>7434561</v>
      </c>
      <c r="E13" s="20">
        <v>1613000</v>
      </c>
      <c r="F13" s="20">
        <v>1646000</v>
      </c>
      <c r="G13" s="20">
        <v>1682000</v>
      </c>
      <c r="H13" s="20">
        <v>1715000</v>
      </c>
      <c r="I13" s="20">
        <v>1750000</v>
      </c>
      <c r="J13" s="20">
        <v>1787000</v>
      </c>
    </row>
    <row r="14" spans="1:10" ht="19.5" customHeight="1">
      <c r="A14" s="15" t="s">
        <v>22</v>
      </c>
      <c r="B14" s="19" t="s">
        <v>23</v>
      </c>
      <c r="C14" s="20">
        <v>20800</v>
      </c>
      <c r="D14" s="20">
        <v>2892126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</row>
    <row r="15" spans="1:10" ht="19.5" customHeight="1">
      <c r="A15" s="15" t="s">
        <v>24</v>
      </c>
      <c r="B15" s="22" t="s">
        <v>25</v>
      </c>
      <c r="C15" s="20">
        <v>23898485</v>
      </c>
      <c r="D15" s="20">
        <v>28978191</v>
      </c>
      <c r="E15" s="20">
        <v>19714000</v>
      </c>
      <c r="F15" s="20">
        <v>19958000</v>
      </c>
      <c r="G15" s="20">
        <v>20112000</v>
      </c>
      <c r="H15" s="20">
        <v>20162000</v>
      </c>
      <c r="I15" s="20">
        <v>20351000</v>
      </c>
      <c r="J15" s="20">
        <v>20682000</v>
      </c>
    </row>
    <row r="16" spans="1:10" ht="19.5" customHeight="1">
      <c r="A16" s="15" t="s">
        <v>26</v>
      </c>
      <c r="B16" s="22" t="s">
        <v>27</v>
      </c>
      <c r="C16" s="20">
        <f aca="true" t="shared" si="1" ref="C16:J16">C17+C21+C27+C28</f>
        <v>1401000</v>
      </c>
      <c r="D16" s="20">
        <f t="shared" si="1"/>
        <v>1499262</v>
      </c>
      <c r="E16" s="20">
        <f t="shared" si="1"/>
        <v>1740184</v>
      </c>
      <c r="F16" s="20">
        <f t="shared" si="1"/>
        <v>1469254</v>
      </c>
      <c r="G16" s="20">
        <f t="shared" si="1"/>
        <v>1438254</v>
      </c>
      <c r="H16" s="20">
        <f t="shared" si="1"/>
        <v>1248240</v>
      </c>
      <c r="I16" s="20">
        <f t="shared" si="1"/>
        <v>1135993</v>
      </c>
      <c r="J16" s="20">
        <f t="shared" si="1"/>
        <v>0</v>
      </c>
    </row>
    <row r="17" spans="1:10" ht="22.5" customHeight="1">
      <c r="A17" s="15" t="s">
        <v>10</v>
      </c>
      <c r="B17" s="23" t="s">
        <v>28</v>
      </c>
      <c r="C17" s="20">
        <f>SUM(C18:C20)</f>
        <v>1401000</v>
      </c>
      <c r="D17" s="20">
        <f aca="true" t="shared" si="2" ref="D17:J17">SUM(D18:D20)</f>
        <v>1439262</v>
      </c>
      <c r="E17" s="20">
        <f t="shared" si="2"/>
        <v>1385254</v>
      </c>
      <c r="F17" s="20">
        <f t="shared" si="2"/>
        <v>1374254</v>
      </c>
      <c r="G17" s="20">
        <f t="shared" si="2"/>
        <v>1348254</v>
      </c>
      <c r="H17" s="20">
        <f t="shared" si="2"/>
        <v>1160240</v>
      </c>
      <c r="I17" s="20">
        <f t="shared" si="2"/>
        <v>1074993</v>
      </c>
      <c r="J17" s="20">
        <f t="shared" si="2"/>
        <v>0</v>
      </c>
    </row>
    <row r="18" spans="1:10" ht="19.5" customHeight="1">
      <c r="A18" s="15" t="s">
        <v>12</v>
      </c>
      <c r="B18" s="19" t="s">
        <v>29</v>
      </c>
      <c r="C18" s="20">
        <v>1311000</v>
      </c>
      <c r="D18" s="20">
        <v>1359262</v>
      </c>
      <c r="E18" s="20">
        <v>1337254</v>
      </c>
      <c r="F18" s="20">
        <v>1337254</v>
      </c>
      <c r="G18" s="20">
        <v>1322254</v>
      </c>
      <c r="H18" s="20">
        <v>1147240</v>
      </c>
      <c r="I18" s="20">
        <v>1064993</v>
      </c>
      <c r="J18" s="20">
        <v>0</v>
      </c>
    </row>
    <row r="19" spans="1:10" ht="51">
      <c r="A19" s="15" t="s">
        <v>14</v>
      </c>
      <c r="B19" s="23" t="s">
        <v>30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0" ht="19.5" customHeight="1">
      <c r="A20" s="15" t="s">
        <v>16</v>
      </c>
      <c r="B20" s="19" t="s">
        <v>31</v>
      </c>
      <c r="C20" s="20">
        <v>90000</v>
      </c>
      <c r="D20" s="20">
        <v>80000</v>
      </c>
      <c r="E20" s="20">
        <v>48000</v>
      </c>
      <c r="F20" s="20">
        <v>37000</v>
      </c>
      <c r="G20" s="20">
        <v>26000</v>
      </c>
      <c r="H20" s="20">
        <v>13000</v>
      </c>
      <c r="I20" s="20">
        <v>10000</v>
      </c>
      <c r="J20" s="20">
        <v>0</v>
      </c>
    </row>
    <row r="21" spans="1:10" ht="17.25" customHeight="1">
      <c r="A21" s="15" t="s">
        <v>18</v>
      </c>
      <c r="B21" s="23" t="s">
        <v>32</v>
      </c>
      <c r="C21" s="20">
        <f>SUM(C22:C26)</f>
        <v>0</v>
      </c>
      <c r="D21" s="20">
        <f aca="true" t="shared" si="3" ref="D21:J21">SUM(D22:D26)</f>
        <v>60000</v>
      </c>
      <c r="E21" s="20">
        <f t="shared" si="3"/>
        <v>354930</v>
      </c>
      <c r="F21" s="20">
        <f t="shared" si="3"/>
        <v>95000</v>
      </c>
      <c r="G21" s="20">
        <f t="shared" si="3"/>
        <v>90000</v>
      </c>
      <c r="H21" s="20">
        <f t="shared" si="3"/>
        <v>88000</v>
      </c>
      <c r="I21" s="20">
        <f t="shared" si="3"/>
        <v>61000</v>
      </c>
      <c r="J21" s="20">
        <f t="shared" si="3"/>
        <v>0</v>
      </c>
    </row>
    <row r="22" spans="1:10" ht="19.5" customHeight="1">
      <c r="A22" s="15" t="s">
        <v>12</v>
      </c>
      <c r="B22" s="19" t="s">
        <v>29</v>
      </c>
      <c r="C22" s="20">
        <v>0</v>
      </c>
      <c r="D22" s="20">
        <v>23000</v>
      </c>
      <c r="E22" s="20">
        <v>331930</v>
      </c>
      <c r="F22" s="20">
        <v>80000</v>
      </c>
      <c r="G22" s="20">
        <v>80000</v>
      </c>
      <c r="H22" s="20">
        <v>80000</v>
      </c>
      <c r="I22" s="20">
        <v>57000</v>
      </c>
      <c r="J22" s="20">
        <v>0</v>
      </c>
    </row>
    <row r="23" spans="1:10" ht="51">
      <c r="A23" s="15" t="s">
        <v>14</v>
      </c>
      <c r="B23" s="23" t="s">
        <v>30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 ht="59.25" customHeight="1">
      <c r="A24" s="24"/>
      <c r="B24" s="25"/>
      <c r="C24" s="26"/>
      <c r="D24" s="26"/>
      <c r="E24" s="26"/>
      <c r="F24" s="26"/>
      <c r="G24" s="26"/>
      <c r="H24" s="26"/>
      <c r="I24" s="26"/>
      <c r="J24" s="26"/>
    </row>
    <row r="25" spans="1:10" ht="1.5" customHeight="1">
      <c r="A25" s="27"/>
      <c r="B25" s="28"/>
      <c r="C25" s="29"/>
      <c r="D25" s="29"/>
      <c r="E25" s="29"/>
      <c r="F25" s="29"/>
      <c r="G25" s="29"/>
      <c r="H25" s="29"/>
      <c r="I25" s="29"/>
      <c r="J25" s="29"/>
    </row>
    <row r="26" spans="1:10" ht="19.5" customHeight="1">
      <c r="A26" s="15" t="s">
        <v>16</v>
      </c>
      <c r="B26" s="30" t="s">
        <v>31</v>
      </c>
      <c r="C26" s="31">
        <v>0</v>
      </c>
      <c r="D26" s="31">
        <v>37000</v>
      </c>
      <c r="E26" s="31">
        <v>23000</v>
      </c>
      <c r="F26" s="31">
        <v>15000</v>
      </c>
      <c r="G26" s="31">
        <v>10000</v>
      </c>
      <c r="H26" s="31">
        <v>8000</v>
      </c>
      <c r="I26" s="31">
        <v>4000</v>
      </c>
      <c r="J26" s="31">
        <v>0</v>
      </c>
    </row>
    <row r="27" spans="1:10" ht="19.5" customHeight="1">
      <c r="A27" s="15" t="s">
        <v>20</v>
      </c>
      <c r="B27" s="32" t="s">
        <v>33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</row>
    <row r="28" spans="1:10" ht="19.5" customHeight="1">
      <c r="A28" s="15" t="s">
        <v>22</v>
      </c>
      <c r="B28" s="19" t="s">
        <v>34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1:10" ht="19.5" customHeight="1">
      <c r="A29" s="15" t="s">
        <v>35</v>
      </c>
      <c r="B29" s="22" t="s">
        <v>36</v>
      </c>
      <c r="C29" s="20">
        <f>C7-C15</f>
        <v>125570</v>
      </c>
      <c r="D29" s="20">
        <f aca="true" t="shared" si="4" ref="D29:J29">D7-D15</f>
        <v>388128</v>
      </c>
      <c r="E29" s="20">
        <f t="shared" si="4"/>
        <v>150000</v>
      </c>
      <c r="F29" s="20">
        <f t="shared" si="4"/>
        <v>303000</v>
      </c>
      <c r="G29" s="20">
        <f t="shared" si="4"/>
        <v>352000</v>
      </c>
      <c r="H29" s="20">
        <f t="shared" si="4"/>
        <v>506000</v>
      </c>
      <c r="I29" s="20">
        <f t="shared" si="4"/>
        <v>524000</v>
      </c>
      <c r="J29" s="20">
        <f t="shared" si="4"/>
        <v>402000</v>
      </c>
    </row>
    <row r="30" spans="1:10" ht="19.5" customHeight="1">
      <c r="A30" s="15" t="s">
        <v>37</v>
      </c>
      <c r="B30" s="22" t="s">
        <v>38</v>
      </c>
      <c r="C30" s="20">
        <v>7568257</v>
      </c>
      <c r="D30" s="20">
        <v>6837925</v>
      </c>
      <c r="E30" s="20">
        <v>5168741</v>
      </c>
      <c r="F30" s="20">
        <v>3751487</v>
      </c>
      <c r="G30" s="20">
        <v>2349233</v>
      </c>
      <c r="H30" s="20">
        <v>1121993</v>
      </c>
      <c r="I30" s="20">
        <v>0</v>
      </c>
      <c r="J30" s="20">
        <v>0</v>
      </c>
    </row>
    <row r="31" spans="1:10" ht="38.25">
      <c r="A31" s="15" t="s">
        <v>12</v>
      </c>
      <c r="B31" s="23" t="s">
        <v>39</v>
      </c>
      <c r="C31" s="20"/>
      <c r="D31" s="20"/>
      <c r="E31" s="20"/>
      <c r="F31" s="20"/>
      <c r="G31" s="20"/>
      <c r="H31" s="20"/>
      <c r="I31" s="20"/>
      <c r="J31" s="20"/>
    </row>
    <row r="32" spans="1:10" ht="19.5" customHeight="1">
      <c r="A32" s="15" t="s">
        <v>40</v>
      </c>
      <c r="B32" s="22" t="s">
        <v>44</v>
      </c>
      <c r="C32" s="34">
        <f aca="true" t="shared" si="5" ref="C32:J32">C30/C7</f>
        <v>0.31502829143539673</v>
      </c>
      <c r="D32" s="34">
        <f t="shared" si="5"/>
        <v>0.23284923793138662</v>
      </c>
      <c r="E32" s="34">
        <f t="shared" si="5"/>
        <v>0.2602064538864277</v>
      </c>
      <c r="F32" s="34">
        <f t="shared" si="5"/>
        <v>0.18515803760919994</v>
      </c>
      <c r="G32" s="34">
        <f t="shared" si="5"/>
        <v>0.1147983287724785</v>
      </c>
      <c r="H32" s="34">
        <f t="shared" si="5"/>
        <v>0.05428648151732146</v>
      </c>
      <c r="I32" s="34">
        <f t="shared" si="5"/>
        <v>0</v>
      </c>
      <c r="J32" s="34">
        <f t="shared" si="5"/>
        <v>0</v>
      </c>
    </row>
    <row r="33" spans="1:10" ht="30" customHeight="1">
      <c r="A33" s="15" t="s">
        <v>41</v>
      </c>
      <c r="B33" s="35" t="s">
        <v>45</v>
      </c>
      <c r="C33" s="34">
        <f>C16/C7</f>
        <v>0.05831654980809859</v>
      </c>
      <c r="D33" s="34">
        <f aca="true" t="shared" si="6" ref="D33:J33">D16/D7</f>
        <v>0.05105379397397406</v>
      </c>
      <c r="E33" s="34">
        <f t="shared" si="6"/>
        <v>0.08760491341119614</v>
      </c>
      <c r="F33" s="34">
        <v>0.072</v>
      </c>
      <c r="G33" s="34">
        <f t="shared" si="6"/>
        <v>0.07028215402658326</v>
      </c>
      <c r="H33" s="34">
        <f t="shared" si="6"/>
        <v>0.06039481323785562</v>
      </c>
      <c r="I33" s="34">
        <f t="shared" si="6"/>
        <v>0.05441882634730539</v>
      </c>
      <c r="J33" s="34">
        <f t="shared" si="6"/>
        <v>0</v>
      </c>
    </row>
    <row r="34" spans="1:10" ht="19.5" customHeight="1">
      <c r="A34" s="15" t="s">
        <v>42</v>
      </c>
      <c r="B34" s="22" t="s">
        <v>46</v>
      </c>
      <c r="C34" s="20"/>
      <c r="D34" s="20"/>
      <c r="E34" s="20"/>
      <c r="F34" s="20"/>
      <c r="G34" s="20"/>
      <c r="H34" s="20"/>
      <c r="I34" s="20"/>
      <c r="J34" s="20"/>
    </row>
    <row r="35" spans="1:10" ht="30" customHeight="1" thickBot="1">
      <c r="A35" s="36" t="s">
        <v>43</v>
      </c>
      <c r="B35" s="37" t="s">
        <v>47</v>
      </c>
      <c r="C35" s="38"/>
      <c r="D35" s="38"/>
      <c r="E35" s="38"/>
      <c r="F35" s="38"/>
      <c r="G35" s="38"/>
      <c r="H35" s="38"/>
      <c r="I35" s="38"/>
      <c r="J35" s="38"/>
    </row>
  </sheetData>
  <mergeCells count="7">
    <mergeCell ref="H1:J1"/>
    <mergeCell ref="A2:J2"/>
    <mergeCell ref="A4:A5"/>
    <mergeCell ref="B4:B5"/>
    <mergeCell ref="C4:C5"/>
    <mergeCell ref="D4:D5"/>
    <mergeCell ref="E4:J4"/>
  </mergeCells>
  <printOptions horizontalCentered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Bip</cp:lastModifiedBy>
  <dcterms:created xsi:type="dcterms:W3CDTF">2007-02-09T13:18:11Z</dcterms:created>
  <dcterms:modified xsi:type="dcterms:W3CDTF">2007-02-09T13:18:56Z</dcterms:modified>
  <cp:category/>
  <cp:version/>
  <cp:contentType/>
  <cp:contentStatus/>
</cp:coreProperties>
</file>